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6_那賀庁舎\02治山・林道\01治山\04　県営工事　用地・積算データ\【R07】\【継続　復旧治山】　船谷　渓間工事\ｷ　ＰＰＩ\閲覧用\"/>
    </mc:Choice>
  </mc:AlternateContent>
  <xr:revisionPtr revIDLastSave="0" documentId="13_ncr:1_{510B1436-E587-4B00-9C79-D5C80731E370}" xr6:coauthVersionLast="47" xr6:coauthVersionMax="47" xr10:uidLastSave="{00000000-0000-0000-0000-000000000000}"/>
  <bookViews>
    <workbookView xWindow="28680" yWindow="15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工事費内訳書!$A$1:$G$86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工事費内訳書!$G$86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工事費内訳書!$I$86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59" l="1"/>
  <c r="G82" i="59" s="1"/>
  <c r="G81" i="59" s="1"/>
  <c r="G80" i="59" s="1"/>
  <c r="G77" i="59"/>
  <c r="G74" i="59"/>
  <c r="G73" i="59" s="1"/>
  <c r="G72" i="59" s="1"/>
  <c r="G71" i="59" s="1"/>
  <c r="G69" i="59" s="1"/>
  <c r="G68" i="59" s="1"/>
  <c r="G64" i="59"/>
  <c r="G63" i="59"/>
  <c r="G62" i="59"/>
  <c r="G59" i="59"/>
  <c r="G58" i="59" s="1"/>
  <c r="G57" i="59" s="1"/>
  <c r="G38" i="59"/>
  <c r="G21" i="59"/>
  <c r="G15" i="59"/>
  <c r="G14" i="59" s="1"/>
  <c r="G13" i="59" s="1"/>
  <c r="G12" i="59" s="1"/>
  <c r="G11" i="59" s="1"/>
  <c r="G10" i="59" s="1"/>
  <c r="G85" i="59" s="1"/>
  <c r="G86" i="59" s="1"/>
</calcChain>
</file>

<file path=xl/sharedStrings.xml><?xml version="1.0" encoding="utf-8"?>
<sst xmlns="http://schemas.openxmlformats.org/spreadsheetml/2006/main" count="167" uniqueCount="70">
  <si>
    <t>住　　　　所</t>
  </si>
  <si>
    <t>商号又は名称</t>
  </si>
  <si>
    <t>代 表 者 名</t>
  </si>
  <si>
    <t>工事費内訳書</t>
  </si>
  <si>
    <t>工 事 名</t>
  </si>
  <si>
    <t>Ｒ７那林　復旧治山　那賀町船谷　渓間工事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</si>
  <si>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</si>
  <si>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</si>
  <si>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</si>
  <si>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</si>
  <si>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</si>
  <si>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</si>
  <si>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</si>
  <si>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</si>
  <si>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</si>
  <si>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</si>
  <si>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渓間工
_x000D_</t>
  </si>
  <si>
    <t>垂直壁
_x000D_</t>
  </si>
  <si>
    <t>m3</t>
  </si>
  <si>
    <t>㎡</t>
  </si>
  <si>
    <t>掛㎡</t>
  </si>
  <si>
    <t>流路工
_x000D_</t>
  </si>
  <si>
    <t>敷栗石工
_x000D_</t>
  </si>
  <si>
    <t>割栗石購入・運搬
_x000D_</t>
  </si>
  <si>
    <t>目潰し砂利
_x000D_</t>
  </si>
  <si>
    <t>硬質ポリ塩化ビニル管
_x000D_薄肉管VU　径65　 長4.0m</t>
  </si>
  <si>
    <t>本</t>
  </si>
  <si>
    <t>ネームプレート（ｱﾙﾐﾆｳﾑ軽合金鋳造製）
_x000D_A型(横40cm×縦30cm×1cm)　堤名板用</t>
  </si>
  <si>
    <t>枚</t>
  </si>
  <si>
    <t>根株筋工
_x000D_</t>
  </si>
  <si>
    <t>ｍ</t>
  </si>
  <si>
    <t>水叩・側壁工
_x000D_</t>
  </si>
  <si>
    <t>コンクリート塊運搬
_x000D_</t>
  </si>
  <si>
    <t>コンクリート処理
_x000D_</t>
  </si>
  <si>
    <t>ton</t>
  </si>
  <si>
    <t>建設発生土搬出・処理
_x000D_</t>
  </si>
  <si>
    <t>仮設工
_x000D_</t>
  </si>
  <si>
    <t>支障木処理工
_x000D_</t>
  </si>
  <si>
    <t>伐採費
_x000D_スギ1本、ヒノキ5本、ザツ1本</t>
  </si>
  <si>
    <t>根株運搬
_x000D_</t>
  </si>
  <si>
    <t>根株処理
_x000D_</t>
  </si>
  <si>
    <t>間接工事費
_x000D_</t>
  </si>
  <si>
    <t>共通仮設費
_x000D_</t>
  </si>
  <si>
    <t>共通仮設費（率計上）
_x000D_</t>
  </si>
  <si>
    <t>安全費
_x000D_</t>
  </si>
  <si>
    <t>雨量計設置
_x000D_</t>
  </si>
  <si>
    <t>基</t>
  </si>
  <si>
    <t>雨量計観測
_x000D_</t>
  </si>
  <si>
    <t>現場管理費
_x000D_</t>
  </si>
  <si>
    <t>現場管理費（率計上）
_x000D_</t>
  </si>
  <si>
    <t>一般管理費等
_x000D_</t>
  </si>
  <si>
    <t>一括計上価格
_x000D_</t>
  </si>
  <si>
    <t>工事価格
_x000D_</t>
  </si>
  <si>
    <t>入札書記載金額(税抜き)</t>
  </si>
  <si>
    <t>－</t>
  </si>
  <si>
    <t>コンクリート打設
18-8-40BB　W/C=60%以下</t>
    <rPh sb="26" eb="28">
      <t>イカ</t>
    </rPh>
    <phoneticPr fontId="7"/>
  </si>
  <si>
    <t xml:space="preserve">型枠工
</t>
    <phoneticPr fontId="7"/>
  </si>
  <si>
    <t xml:space="preserve">足場工
</t>
    <phoneticPr fontId="7"/>
  </si>
  <si>
    <t>機械掘削
礫質土</t>
    <phoneticPr fontId="7"/>
  </si>
  <si>
    <t>土砂掘削面整形
礫質土</t>
    <phoneticPr fontId="7"/>
  </si>
  <si>
    <t xml:space="preserve">均しコンクリート
</t>
    <phoneticPr fontId="7"/>
  </si>
  <si>
    <t>目地板
t=10mm</t>
    <phoneticPr fontId="7"/>
  </si>
  <si>
    <t xml:space="preserve">埋戻し
</t>
    <phoneticPr fontId="7"/>
  </si>
  <si>
    <t xml:space="preserve">斜面整地
</t>
    <phoneticPr fontId="7"/>
  </si>
  <si>
    <t xml:space="preserve">植生シート工
</t>
    <phoneticPr fontId="7"/>
  </si>
  <si>
    <t xml:space="preserve">コンクリート構造物取壊し工
</t>
    <phoneticPr fontId="7"/>
  </si>
  <si>
    <t xml:space="preserve">仮設工（廻排水）
</t>
    <phoneticPr fontId="7"/>
  </si>
  <si>
    <t xml:space="preserve">排水管据付・撤去
</t>
    <phoneticPr fontId="7"/>
  </si>
  <si>
    <t xml:space="preserve">土のう締切工
</t>
    <phoneticPr fontId="7"/>
  </si>
  <si>
    <t xml:space="preserve">土壌分析試験費
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</si>
</sst>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88"/>
  <sheetViews>
    <sheetView showGridLines="0" tabSelected="1" zoomScaleNormal="100" zoomScaleSheetLayoutView="100" workbookViewId="0">
      <selection activeCell="F11" sqref="F11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+G11+G68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+G13+G57+G62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16</v>
      </c>
      <c r="C13" s="32"/>
      <c r="D13" s="3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16</v>
      </c>
      <c r="D14" s="33"/>
      <c r="E14" s="9" t="s">
        <v>13</v>
      </c>
      <c r="F14" s="10">
        <v>1</v>
      </c>
      <c r="G14" s="11">
        <f>+G15+G21+G38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17</v>
      </c>
      <c r="E15" s="9" t="s">
        <v>13</v>
      </c>
      <c r="F15" s="10">
        <v>1</v>
      </c>
      <c r="G15" s="11">
        <f>+G16+G17+G18+G19+G20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55</v>
      </c>
      <c r="E16" s="9" t="s">
        <v>18</v>
      </c>
      <c r="F16" s="10">
        <v>22.9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56</v>
      </c>
      <c r="E17" s="9" t="s">
        <v>19</v>
      </c>
      <c r="F17" s="10">
        <v>49.2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57</v>
      </c>
      <c r="E18" s="9" t="s">
        <v>20</v>
      </c>
      <c r="F18" s="10">
        <v>23.5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58</v>
      </c>
      <c r="E19" s="9" t="s">
        <v>18</v>
      </c>
      <c r="F19" s="10">
        <v>104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59</v>
      </c>
      <c r="E20" s="9" t="s">
        <v>19</v>
      </c>
      <c r="F20" s="10">
        <v>15.8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21</v>
      </c>
      <c r="E21" s="9" t="s">
        <v>13</v>
      </c>
      <c r="F21" s="10">
        <v>1</v>
      </c>
      <c r="G21" s="11">
        <f>+G22+G23+G24+G25+G26+G27+G28+G29+G30+G31+G32+G33+G34+G35+G36+G37</f>
        <v>0</v>
      </c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55</v>
      </c>
      <c r="E22" s="9" t="s">
        <v>18</v>
      </c>
      <c r="F22" s="10">
        <v>11.3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56</v>
      </c>
      <c r="E23" s="9" t="s">
        <v>19</v>
      </c>
      <c r="F23" s="10">
        <v>48.3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22</v>
      </c>
      <c r="E24" s="9" t="s">
        <v>18</v>
      </c>
      <c r="F24" s="10">
        <v>4.4000000000000004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23</v>
      </c>
      <c r="E25" s="9" t="s">
        <v>18</v>
      </c>
      <c r="F25" s="10">
        <v>4.4000000000000004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24</v>
      </c>
      <c r="E26" s="9" t="s">
        <v>18</v>
      </c>
      <c r="F26" s="10">
        <v>0.9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60</v>
      </c>
      <c r="E27" s="9" t="s">
        <v>18</v>
      </c>
      <c r="F27" s="10">
        <v>0.8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57</v>
      </c>
      <c r="E28" s="9" t="s">
        <v>20</v>
      </c>
      <c r="F28" s="10">
        <v>23.6</v>
      </c>
      <c r="G28" s="17"/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25</v>
      </c>
      <c r="E29" s="9" t="s">
        <v>26</v>
      </c>
      <c r="F29" s="10">
        <v>0.5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61</v>
      </c>
      <c r="E30" s="9" t="s">
        <v>19</v>
      </c>
      <c r="F30" s="10">
        <v>2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58</v>
      </c>
      <c r="E31" s="9" t="s">
        <v>18</v>
      </c>
      <c r="F31" s="10">
        <v>79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59</v>
      </c>
      <c r="E32" s="9" t="s">
        <v>19</v>
      </c>
      <c r="F32" s="10">
        <v>14.7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62</v>
      </c>
      <c r="E33" s="9" t="s">
        <v>18</v>
      </c>
      <c r="F33" s="10">
        <v>35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63</v>
      </c>
      <c r="E34" s="9" t="s">
        <v>19</v>
      </c>
      <c r="F34" s="10">
        <v>14.5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64</v>
      </c>
      <c r="E35" s="9" t="s">
        <v>19</v>
      </c>
      <c r="F35" s="10">
        <v>14.5</v>
      </c>
      <c r="G35" s="17"/>
      <c r="H35" s="12"/>
      <c r="I35" s="13">
        <v>26</v>
      </c>
      <c r="J35" s="13">
        <v>4</v>
      </c>
    </row>
    <row r="36" spans="1:10" ht="45.75" customHeight="1" x14ac:dyDescent="0.15">
      <c r="A36" s="14"/>
      <c r="B36" s="15"/>
      <c r="C36" s="15"/>
      <c r="D36" s="16" t="s">
        <v>27</v>
      </c>
      <c r="E36" s="9" t="s">
        <v>28</v>
      </c>
      <c r="F36" s="10">
        <v>1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29</v>
      </c>
      <c r="E37" s="9" t="s">
        <v>30</v>
      </c>
      <c r="F37" s="10">
        <v>5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31</v>
      </c>
      <c r="E38" s="9" t="s">
        <v>13</v>
      </c>
      <c r="F38" s="10">
        <v>1</v>
      </c>
      <c r="G38" s="11">
        <f>+G39+G40+G41+G42+G43+G44+G45+G46+G47+G48+G49+G50+G51+G52+G53+G54+G55+G56</f>
        <v>0</v>
      </c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55</v>
      </c>
      <c r="E39" s="9" t="s">
        <v>18</v>
      </c>
      <c r="F39" s="10">
        <v>110.5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56</v>
      </c>
      <c r="E40" s="9" t="s">
        <v>19</v>
      </c>
      <c r="F40" s="10">
        <v>155.4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22</v>
      </c>
      <c r="E41" s="9" t="s">
        <v>18</v>
      </c>
      <c r="F41" s="10">
        <v>33.200000000000003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23</v>
      </c>
      <c r="E42" s="9" t="s">
        <v>18</v>
      </c>
      <c r="F42" s="10">
        <v>32.6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24</v>
      </c>
      <c r="E43" s="9" t="s">
        <v>18</v>
      </c>
      <c r="F43" s="10">
        <v>6.6</v>
      </c>
      <c r="G43" s="17"/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60</v>
      </c>
      <c r="E44" s="9" t="s">
        <v>18</v>
      </c>
      <c r="F44" s="10">
        <v>5.5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57</v>
      </c>
      <c r="E45" s="9" t="s">
        <v>20</v>
      </c>
      <c r="F45" s="10">
        <v>72.7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25</v>
      </c>
      <c r="E46" s="9" t="s">
        <v>26</v>
      </c>
      <c r="F46" s="10">
        <v>5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61</v>
      </c>
      <c r="E47" s="9" t="s">
        <v>19</v>
      </c>
      <c r="F47" s="10">
        <v>17.2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58</v>
      </c>
      <c r="E48" s="9" t="s">
        <v>18</v>
      </c>
      <c r="F48" s="10">
        <v>227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59</v>
      </c>
      <c r="E49" s="9" t="s">
        <v>19</v>
      </c>
      <c r="F49" s="10">
        <v>110.6</v>
      </c>
      <c r="G49" s="17"/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62</v>
      </c>
      <c r="E50" s="9" t="s">
        <v>18</v>
      </c>
      <c r="F50" s="10">
        <v>89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63</v>
      </c>
      <c r="E51" s="9" t="s">
        <v>19</v>
      </c>
      <c r="F51" s="10">
        <v>65.3</v>
      </c>
      <c r="G51" s="17"/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64</v>
      </c>
      <c r="E52" s="9" t="s">
        <v>19</v>
      </c>
      <c r="F52" s="10">
        <v>65.3</v>
      </c>
      <c r="G52" s="17"/>
      <c r="H52" s="12"/>
      <c r="I52" s="13">
        <v>43</v>
      </c>
      <c r="J52" s="13">
        <v>4</v>
      </c>
    </row>
    <row r="53" spans="1:10" ht="42" customHeight="1" x14ac:dyDescent="0.15">
      <c r="A53" s="14"/>
      <c r="B53" s="15"/>
      <c r="C53" s="15"/>
      <c r="D53" s="16" t="s">
        <v>65</v>
      </c>
      <c r="E53" s="9" t="s">
        <v>18</v>
      </c>
      <c r="F53" s="10">
        <v>1.7</v>
      </c>
      <c r="G53" s="17"/>
      <c r="H53" s="12"/>
      <c r="I53" s="13">
        <v>44</v>
      </c>
      <c r="J53" s="13">
        <v>4</v>
      </c>
    </row>
    <row r="54" spans="1:10" ht="42" customHeight="1" x14ac:dyDescent="0.15">
      <c r="A54" s="14"/>
      <c r="B54" s="15"/>
      <c r="C54" s="15"/>
      <c r="D54" s="16" t="s">
        <v>32</v>
      </c>
      <c r="E54" s="9" t="s">
        <v>18</v>
      </c>
      <c r="F54" s="10">
        <v>1.1000000000000001</v>
      </c>
      <c r="G54" s="17"/>
      <c r="H54" s="12"/>
      <c r="I54" s="13">
        <v>45</v>
      </c>
      <c r="J54" s="13">
        <v>4</v>
      </c>
    </row>
    <row r="55" spans="1:10" ht="42" customHeight="1" x14ac:dyDescent="0.15">
      <c r="A55" s="14"/>
      <c r="B55" s="15"/>
      <c r="C55" s="15"/>
      <c r="D55" s="16" t="s">
        <v>33</v>
      </c>
      <c r="E55" s="9" t="s">
        <v>34</v>
      </c>
      <c r="F55" s="10">
        <v>2.7</v>
      </c>
      <c r="G55" s="17"/>
      <c r="H55" s="12"/>
      <c r="I55" s="13">
        <v>46</v>
      </c>
      <c r="J55" s="13">
        <v>4</v>
      </c>
    </row>
    <row r="56" spans="1:10" ht="42" customHeight="1" x14ac:dyDescent="0.15">
      <c r="A56" s="14"/>
      <c r="B56" s="15"/>
      <c r="C56" s="15"/>
      <c r="D56" s="16" t="s">
        <v>35</v>
      </c>
      <c r="E56" s="9" t="s">
        <v>18</v>
      </c>
      <c r="F56" s="10">
        <v>286</v>
      </c>
      <c r="G56" s="17"/>
      <c r="H56" s="12"/>
      <c r="I56" s="13">
        <v>47</v>
      </c>
      <c r="J56" s="13">
        <v>4</v>
      </c>
    </row>
    <row r="57" spans="1:10" ht="42" customHeight="1" x14ac:dyDescent="0.15">
      <c r="A57" s="14"/>
      <c r="B57" s="32" t="s">
        <v>36</v>
      </c>
      <c r="C57" s="32"/>
      <c r="D57" s="33"/>
      <c r="E57" s="9" t="s">
        <v>13</v>
      </c>
      <c r="F57" s="10">
        <v>1</v>
      </c>
      <c r="G57" s="11">
        <f>+G58</f>
        <v>0</v>
      </c>
      <c r="H57" s="12"/>
      <c r="I57" s="13">
        <v>48</v>
      </c>
      <c r="J57" s="13">
        <v>2</v>
      </c>
    </row>
    <row r="58" spans="1:10" ht="42" customHeight="1" x14ac:dyDescent="0.15">
      <c r="A58" s="14"/>
      <c r="B58" s="15"/>
      <c r="C58" s="32" t="s">
        <v>36</v>
      </c>
      <c r="D58" s="33"/>
      <c r="E58" s="9" t="s">
        <v>13</v>
      </c>
      <c r="F58" s="10">
        <v>1</v>
      </c>
      <c r="G58" s="11">
        <f>+G59</f>
        <v>0</v>
      </c>
      <c r="H58" s="12"/>
      <c r="I58" s="13">
        <v>49</v>
      </c>
      <c r="J58" s="13">
        <v>3</v>
      </c>
    </row>
    <row r="59" spans="1:10" ht="42" customHeight="1" x14ac:dyDescent="0.15">
      <c r="A59" s="14"/>
      <c r="B59" s="15"/>
      <c r="C59" s="15"/>
      <c r="D59" s="16" t="s">
        <v>66</v>
      </c>
      <c r="E59" s="9" t="s">
        <v>13</v>
      </c>
      <c r="F59" s="10">
        <v>1</v>
      </c>
      <c r="G59" s="11">
        <f>+G60+G61</f>
        <v>0</v>
      </c>
      <c r="H59" s="12"/>
      <c r="I59" s="13">
        <v>50</v>
      </c>
      <c r="J59" s="13">
        <v>4</v>
      </c>
    </row>
    <row r="60" spans="1:10" ht="42" customHeight="1" x14ac:dyDescent="0.15">
      <c r="A60" s="14"/>
      <c r="B60" s="15"/>
      <c r="C60" s="15"/>
      <c r="D60" s="16" t="s">
        <v>67</v>
      </c>
      <c r="E60" s="9" t="s">
        <v>30</v>
      </c>
      <c r="F60" s="10">
        <v>35</v>
      </c>
      <c r="G60" s="17"/>
      <c r="H60" s="12"/>
      <c r="I60" s="13">
        <v>51</v>
      </c>
      <c r="J60" s="13">
        <v>4</v>
      </c>
    </row>
    <row r="61" spans="1:10" ht="42" customHeight="1" x14ac:dyDescent="0.15">
      <c r="A61" s="14"/>
      <c r="B61" s="15"/>
      <c r="C61" s="15"/>
      <c r="D61" s="16" t="s">
        <v>68</v>
      </c>
      <c r="E61" s="9" t="s">
        <v>19</v>
      </c>
      <c r="F61" s="10">
        <v>3</v>
      </c>
      <c r="G61" s="17"/>
      <c r="H61" s="12"/>
      <c r="I61" s="13">
        <v>52</v>
      </c>
      <c r="J61" s="13">
        <v>4</v>
      </c>
    </row>
    <row r="62" spans="1:10" ht="42" customHeight="1" x14ac:dyDescent="0.15">
      <c r="A62" s="14"/>
      <c r="B62" s="32" t="s">
        <v>37</v>
      </c>
      <c r="C62" s="32"/>
      <c r="D62" s="33"/>
      <c r="E62" s="9" t="s">
        <v>13</v>
      </c>
      <c r="F62" s="10">
        <v>1</v>
      </c>
      <c r="G62" s="11">
        <f>+G63</f>
        <v>0</v>
      </c>
      <c r="H62" s="12"/>
      <c r="I62" s="13">
        <v>53</v>
      </c>
      <c r="J62" s="13">
        <v>2</v>
      </c>
    </row>
    <row r="63" spans="1:10" ht="42" customHeight="1" x14ac:dyDescent="0.15">
      <c r="A63" s="14"/>
      <c r="B63" s="15"/>
      <c r="C63" s="32" t="s">
        <v>37</v>
      </c>
      <c r="D63" s="33"/>
      <c r="E63" s="9" t="s">
        <v>13</v>
      </c>
      <c r="F63" s="10">
        <v>1</v>
      </c>
      <c r="G63" s="11">
        <f>+G64</f>
        <v>0</v>
      </c>
      <c r="H63" s="12"/>
      <c r="I63" s="13">
        <v>54</v>
      </c>
      <c r="J63" s="13">
        <v>3</v>
      </c>
    </row>
    <row r="64" spans="1:10" ht="42" customHeight="1" x14ac:dyDescent="0.15">
      <c r="A64" s="14"/>
      <c r="B64" s="15"/>
      <c r="C64" s="15"/>
      <c r="D64" s="16" t="s">
        <v>37</v>
      </c>
      <c r="E64" s="9" t="s">
        <v>13</v>
      </c>
      <c r="F64" s="10">
        <v>1</v>
      </c>
      <c r="G64" s="11">
        <f>+G65+G66+G67</f>
        <v>0</v>
      </c>
      <c r="H64" s="12"/>
      <c r="I64" s="13">
        <v>55</v>
      </c>
      <c r="J64" s="13">
        <v>4</v>
      </c>
    </row>
    <row r="65" spans="1:10" ht="42" customHeight="1" x14ac:dyDescent="0.15">
      <c r="A65" s="14"/>
      <c r="B65" s="15"/>
      <c r="C65" s="15"/>
      <c r="D65" s="16" t="s">
        <v>38</v>
      </c>
      <c r="E65" s="9" t="s">
        <v>13</v>
      </c>
      <c r="F65" s="10">
        <v>1</v>
      </c>
      <c r="G65" s="17"/>
      <c r="H65" s="12"/>
      <c r="I65" s="13">
        <v>56</v>
      </c>
      <c r="J65" s="13">
        <v>4</v>
      </c>
    </row>
    <row r="66" spans="1:10" ht="42" customHeight="1" x14ac:dyDescent="0.15">
      <c r="A66" s="14"/>
      <c r="B66" s="15"/>
      <c r="C66" s="15"/>
      <c r="D66" s="16" t="s">
        <v>39</v>
      </c>
      <c r="E66" s="9" t="s">
        <v>18</v>
      </c>
      <c r="F66" s="10">
        <v>0.7</v>
      </c>
      <c r="G66" s="17"/>
      <c r="H66" s="12"/>
      <c r="I66" s="13">
        <v>57</v>
      </c>
      <c r="J66" s="13">
        <v>4</v>
      </c>
    </row>
    <row r="67" spans="1:10" ht="42" customHeight="1" x14ac:dyDescent="0.15">
      <c r="A67" s="14"/>
      <c r="B67" s="15"/>
      <c r="C67" s="15"/>
      <c r="D67" s="16" t="s">
        <v>40</v>
      </c>
      <c r="E67" s="9" t="s">
        <v>34</v>
      </c>
      <c r="F67" s="10">
        <v>0.5</v>
      </c>
      <c r="G67" s="17"/>
      <c r="H67" s="12"/>
      <c r="I67" s="13">
        <v>58</v>
      </c>
      <c r="J67" s="13">
        <v>4</v>
      </c>
    </row>
    <row r="68" spans="1:10" ht="42" customHeight="1" x14ac:dyDescent="0.15">
      <c r="A68" s="31" t="s">
        <v>41</v>
      </c>
      <c r="B68" s="32"/>
      <c r="C68" s="32"/>
      <c r="D68" s="33"/>
      <c r="E68" s="9" t="s">
        <v>13</v>
      </c>
      <c r="F68" s="10">
        <v>1</v>
      </c>
      <c r="G68" s="11">
        <f>+G69+G77</f>
        <v>0</v>
      </c>
      <c r="H68" s="12"/>
      <c r="I68" s="13">
        <v>59</v>
      </c>
      <c r="J68" s="13"/>
    </row>
    <row r="69" spans="1:10" ht="42" customHeight="1" x14ac:dyDescent="0.15">
      <c r="A69" s="31" t="s">
        <v>42</v>
      </c>
      <c r="B69" s="32"/>
      <c r="C69" s="32"/>
      <c r="D69" s="33"/>
      <c r="E69" s="9" t="s">
        <v>13</v>
      </c>
      <c r="F69" s="10">
        <v>1</v>
      </c>
      <c r="G69" s="11">
        <f>+G70+G71</f>
        <v>0</v>
      </c>
      <c r="H69" s="12"/>
      <c r="I69" s="13">
        <v>60</v>
      </c>
      <c r="J69" s="13">
        <v>200</v>
      </c>
    </row>
    <row r="70" spans="1:10" ht="42" customHeight="1" x14ac:dyDescent="0.15">
      <c r="A70" s="31" t="s">
        <v>43</v>
      </c>
      <c r="B70" s="32"/>
      <c r="C70" s="32"/>
      <c r="D70" s="33"/>
      <c r="E70" s="9" t="s">
        <v>13</v>
      </c>
      <c r="F70" s="10">
        <v>1</v>
      </c>
      <c r="G70" s="17"/>
      <c r="H70" s="12"/>
      <c r="I70" s="13">
        <v>61</v>
      </c>
      <c r="J70" s="13"/>
    </row>
    <row r="71" spans="1:10" ht="42" customHeight="1" x14ac:dyDescent="0.15">
      <c r="A71" s="31" t="s">
        <v>44</v>
      </c>
      <c r="B71" s="32"/>
      <c r="C71" s="32"/>
      <c r="D71" s="33"/>
      <c r="E71" s="9" t="s">
        <v>13</v>
      </c>
      <c r="F71" s="10">
        <v>1</v>
      </c>
      <c r="G71" s="11">
        <f>+G72</f>
        <v>0</v>
      </c>
      <c r="H71" s="12"/>
      <c r="I71" s="13">
        <v>62</v>
      </c>
      <c r="J71" s="13">
        <v>1</v>
      </c>
    </row>
    <row r="72" spans="1:10" ht="42" customHeight="1" x14ac:dyDescent="0.15">
      <c r="A72" s="14"/>
      <c r="B72" s="32" t="s">
        <v>44</v>
      </c>
      <c r="C72" s="32"/>
      <c r="D72" s="33"/>
      <c r="E72" s="9" t="s">
        <v>13</v>
      </c>
      <c r="F72" s="10">
        <v>1</v>
      </c>
      <c r="G72" s="11">
        <f>+G73</f>
        <v>0</v>
      </c>
      <c r="H72" s="12"/>
      <c r="I72" s="13">
        <v>63</v>
      </c>
      <c r="J72" s="13">
        <v>2</v>
      </c>
    </row>
    <row r="73" spans="1:10" ht="42" customHeight="1" x14ac:dyDescent="0.15">
      <c r="A73" s="14"/>
      <c r="B73" s="15"/>
      <c r="C73" s="32" t="s">
        <v>44</v>
      </c>
      <c r="D73" s="33"/>
      <c r="E73" s="9" t="s">
        <v>13</v>
      </c>
      <c r="F73" s="10">
        <v>1</v>
      </c>
      <c r="G73" s="11">
        <f>+G74</f>
        <v>0</v>
      </c>
      <c r="H73" s="12"/>
      <c r="I73" s="13">
        <v>64</v>
      </c>
      <c r="J73" s="13">
        <v>3</v>
      </c>
    </row>
    <row r="74" spans="1:10" ht="42" customHeight="1" x14ac:dyDescent="0.15">
      <c r="A74" s="14"/>
      <c r="B74" s="15"/>
      <c r="C74" s="15"/>
      <c r="D74" s="16" t="s">
        <v>44</v>
      </c>
      <c r="E74" s="9" t="s">
        <v>13</v>
      </c>
      <c r="F74" s="10">
        <v>1</v>
      </c>
      <c r="G74" s="11">
        <f>+G75+G76</f>
        <v>0</v>
      </c>
      <c r="H74" s="12"/>
      <c r="I74" s="13">
        <v>65</v>
      </c>
      <c r="J74" s="13">
        <v>4</v>
      </c>
    </row>
    <row r="75" spans="1:10" ht="42" customHeight="1" x14ac:dyDescent="0.15">
      <c r="A75" s="14"/>
      <c r="B75" s="15"/>
      <c r="C75" s="15"/>
      <c r="D75" s="16" t="s">
        <v>45</v>
      </c>
      <c r="E75" s="9" t="s">
        <v>46</v>
      </c>
      <c r="F75" s="10">
        <v>1</v>
      </c>
      <c r="G75" s="17"/>
      <c r="H75" s="12"/>
      <c r="I75" s="13">
        <v>66</v>
      </c>
      <c r="J75" s="13">
        <v>4</v>
      </c>
    </row>
    <row r="76" spans="1:10" ht="42" customHeight="1" x14ac:dyDescent="0.15">
      <c r="A76" s="14"/>
      <c r="B76" s="15"/>
      <c r="C76" s="15"/>
      <c r="D76" s="16" t="s">
        <v>47</v>
      </c>
      <c r="E76" s="9" t="s">
        <v>13</v>
      </c>
      <c r="F76" s="10">
        <v>1</v>
      </c>
      <c r="G76" s="17"/>
      <c r="H76" s="12"/>
      <c r="I76" s="13">
        <v>67</v>
      </c>
      <c r="J76" s="13">
        <v>4</v>
      </c>
    </row>
    <row r="77" spans="1:10" ht="42" customHeight="1" x14ac:dyDescent="0.15">
      <c r="A77" s="31" t="s">
        <v>48</v>
      </c>
      <c r="B77" s="32"/>
      <c r="C77" s="32"/>
      <c r="D77" s="33"/>
      <c r="E77" s="9" t="s">
        <v>13</v>
      </c>
      <c r="F77" s="10">
        <v>1</v>
      </c>
      <c r="G77" s="11">
        <f>+G78</f>
        <v>0</v>
      </c>
      <c r="H77" s="12"/>
      <c r="I77" s="13">
        <v>68</v>
      </c>
      <c r="J77" s="13">
        <v>210</v>
      </c>
    </row>
    <row r="78" spans="1:10" ht="42" customHeight="1" x14ac:dyDescent="0.15">
      <c r="A78" s="31" t="s">
        <v>49</v>
      </c>
      <c r="B78" s="32"/>
      <c r="C78" s="32"/>
      <c r="D78" s="33"/>
      <c r="E78" s="9" t="s">
        <v>13</v>
      </c>
      <c r="F78" s="10">
        <v>1</v>
      </c>
      <c r="G78" s="17"/>
      <c r="H78" s="12"/>
      <c r="I78" s="13">
        <v>69</v>
      </c>
      <c r="J78" s="13"/>
    </row>
    <row r="79" spans="1:10" ht="42" customHeight="1" x14ac:dyDescent="0.15">
      <c r="A79" s="31" t="s">
        <v>50</v>
      </c>
      <c r="B79" s="32"/>
      <c r="C79" s="32"/>
      <c r="D79" s="33"/>
      <c r="E79" s="9" t="s">
        <v>13</v>
      </c>
      <c r="F79" s="10">
        <v>1</v>
      </c>
      <c r="G79" s="17"/>
      <c r="H79" s="12"/>
      <c r="I79" s="13">
        <v>70</v>
      </c>
      <c r="J79" s="13">
        <v>220</v>
      </c>
    </row>
    <row r="80" spans="1:10" ht="42" customHeight="1" x14ac:dyDescent="0.15">
      <c r="A80" s="31" t="s">
        <v>51</v>
      </c>
      <c r="B80" s="32"/>
      <c r="C80" s="32"/>
      <c r="D80" s="33"/>
      <c r="E80" s="9" t="s">
        <v>13</v>
      </c>
      <c r="F80" s="10">
        <v>1</v>
      </c>
      <c r="G80" s="11">
        <f>+G81</f>
        <v>0</v>
      </c>
      <c r="H80" s="12"/>
      <c r="I80" s="13">
        <v>71</v>
      </c>
      <c r="J80" s="13">
        <v>1</v>
      </c>
    </row>
    <row r="81" spans="1:10" ht="42" customHeight="1" x14ac:dyDescent="0.15">
      <c r="A81" s="14"/>
      <c r="B81" s="32" t="s">
        <v>51</v>
      </c>
      <c r="C81" s="32"/>
      <c r="D81" s="33"/>
      <c r="E81" s="9" t="s">
        <v>13</v>
      </c>
      <c r="F81" s="10">
        <v>1</v>
      </c>
      <c r="G81" s="11">
        <f>+G82</f>
        <v>0</v>
      </c>
      <c r="H81" s="12"/>
      <c r="I81" s="13">
        <v>72</v>
      </c>
      <c r="J81" s="13">
        <v>2</v>
      </c>
    </row>
    <row r="82" spans="1:10" ht="42" customHeight="1" x14ac:dyDescent="0.15">
      <c r="A82" s="14"/>
      <c r="B82" s="15"/>
      <c r="C82" s="32" t="s">
        <v>51</v>
      </c>
      <c r="D82" s="33"/>
      <c r="E82" s="9" t="s">
        <v>13</v>
      </c>
      <c r="F82" s="10">
        <v>1</v>
      </c>
      <c r="G82" s="11">
        <f>+G83</f>
        <v>0</v>
      </c>
      <c r="H82" s="12"/>
      <c r="I82" s="13">
        <v>73</v>
      </c>
      <c r="J82" s="13">
        <v>3</v>
      </c>
    </row>
    <row r="83" spans="1:10" ht="42" customHeight="1" x14ac:dyDescent="0.15">
      <c r="A83" s="14"/>
      <c r="B83" s="15"/>
      <c r="C83" s="15"/>
      <c r="D83" s="16" t="s">
        <v>51</v>
      </c>
      <c r="E83" s="9" t="s">
        <v>13</v>
      </c>
      <c r="F83" s="10">
        <v>1</v>
      </c>
      <c r="G83" s="11">
        <f>+G84</f>
        <v>0</v>
      </c>
      <c r="H83" s="12"/>
      <c r="I83" s="13">
        <v>74</v>
      </c>
      <c r="J83" s="13">
        <v>4</v>
      </c>
    </row>
    <row r="84" spans="1:10" ht="42" customHeight="1" x14ac:dyDescent="0.15">
      <c r="A84" s="14"/>
      <c r="B84" s="15"/>
      <c r="C84" s="15"/>
      <c r="D84" s="16" t="s">
        <v>69</v>
      </c>
      <c r="E84" s="9" t="s">
        <v>13</v>
      </c>
      <c r="F84" s="10">
        <v>1</v>
      </c>
      <c r="G84" s="17"/>
      <c r="H84" s="12"/>
      <c r="I84" s="13">
        <v>75</v>
      </c>
      <c r="J84" s="13">
        <v>4</v>
      </c>
    </row>
    <row r="85" spans="1:10" ht="42" customHeight="1" x14ac:dyDescent="0.15">
      <c r="A85" s="31" t="s">
        <v>52</v>
      </c>
      <c r="B85" s="32"/>
      <c r="C85" s="32"/>
      <c r="D85" s="33"/>
      <c r="E85" s="9" t="s">
        <v>13</v>
      </c>
      <c r="F85" s="10">
        <v>1</v>
      </c>
      <c r="G85" s="11">
        <f>+G10+G79+G80</f>
        <v>0</v>
      </c>
      <c r="H85" s="12"/>
      <c r="I85" s="13">
        <v>76</v>
      </c>
      <c r="J85" s="13">
        <v>30</v>
      </c>
    </row>
    <row r="86" spans="1:10" ht="42" customHeight="1" x14ac:dyDescent="0.15">
      <c r="A86" s="22" t="s">
        <v>53</v>
      </c>
      <c r="B86" s="23"/>
      <c r="C86" s="23"/>
      <c r="D86" s="24"/>
      <c r="E86" s="18" t="s">
        <v>54</v>
      </c>
      <c r="F86" s="19" t="s">
        <v>54</v>
      </c>
      <c r="G86" s="20">
        <f>G85</f>
        <v>0</v>
      </c>
      <c r="I86" s="21">
        <v>77</v>
      </c>
      <c r="J86" s="21">
        <v>90</v>
      </c>
    </row>
    <row r="87" spans="1:10" ht="42" customHeight="1" x14ac:dyDescent="0.15"/>
    <row r="88" spans="1:10" ht="42" customHeight="1" x14ac:dyDescent="0.15"/>
  </sheetData>
  <sheetProtection algorithmName="SHA-512" hashValue="MRVwKQhLi/ul330flofdFftgYGyphnZdFmAcr64paVlQZ8MjZk+sPA6mxvLAHSfXr/AUNwPqksfkRNXntBwLeQ==" saltValue="hRBf6II/4P8sGCz1hkruTA==" spinCount="100000" sheet="1" objects="1" scenarios="1"/>
  <mergeCells count="29">
    <mergeCell ref="B81:D81"/>
    <mergeCell ref="C82:D82"/>
    <mergeCell ref="A85:D85"/>
    <mergeCell ref="C73:D73"/>
    <mergeCell ref="A77:D77"/>
    <mergeCell ref="A78:D78"/>
    <mergeCell ref="A79:D79"/>
    <mergeCell ref="A80:D80"/>
    <mergeCell ref="A68:D68"/>
    <mergeCell ref="A69:D69"/>
    <mergeCell ref="A70:D70"/>
    <mergeCell ref="A71:D71"/>
    <mergeCell ref="B72:D72"/>
    <mergeCell ref="A86:D86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57:D57"/>
    <mergeCell ref="C58:D58"/>
    <mergeCell ref="B62:D62"/>
    <mergeCell ref="C63:D63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ikuta atsushi</cp:lastModifiedBy>
  <cp:lastPrinted>2020-10-12T05:07:54Z</cp:lastPrinted>
  <dcterms:created xsi:type="dcterms:W3CDTF">2014-01-09T08:55:00Z</dcterms:created>
  <dcterms:modified xsi:type="dcterms:W3CDTF">2025-09-02T09:25:45Z</dcterms:modified>
</cp:coreProperties>
</file>